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<sst xmlns="http://schemas.openxmlformats.org/spreadsheetml/2006/main" uniqueCount="23">
  <si>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REGISTRANTS NAME</t>
  </si>
  <si>
    <t>CASH AND CARRY WHOLESALE</t>
  </si>
  <si>
    <t>FORM # 54</t>
  </si>
  <si>
    <t>REGISTRANTS TIN#</t>
  </si>
  <si>
    <t xml:space="preserve">INVOICE # </t>
  </si>
  <si>
    <t>INVOICE DATE</t>
  </si>
  <si>
    <t>RECEIPIENTS' NAME</t>
  </si>
  <si>
    <t>RECEIPIENT TIN</t>
  </si>
  <si>
    <t>INVOICE VALUE VAT INCLUSIVE</t>
  </si>
  <si>
    <t>AMOUNT RECEIVED</t>
  </si>
  <si>
    <t>BALANCE DUE</t>
  </si>
  <si>
    <t>VAT @ 7.5%</t>
  </si>
  <si>
    <t>VAT @ 12%</t>
  </si>
  <si>
    <t>LINE 25 ADJUSTMENT</t>
  </si>
  <si>
    <t>LATE PAYER &amp; CO</t>
  </si>
  <si>
    <t>JOHN Q. PUBLIC</t>
  </si>
  <si>
    <t>JOYCE HANDOUT</t>
  </si>
  <si>
    <t>N/A</t>
  </si>
  <si>
    <t>JOHN BUM WORKER</t>
  </si>
  <si>
    <t>ALL SERVICE PROVIDER</t>
  </si>
  <si>
    <t>COLLECT LATER LANDSCAPING</t>
  </si>
  <si>
    <t>THIS WOULD BE APPLICABLE TO PERSONS FILING ON THE CASH BASIS AND</t>
  </si>
  <si>
    <t>PERSONS INVOLVED IN TRANSACTIONS THAT MIGHT ATTRACT VAT AT 7.5 AFTER JULY 1ST 2018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</si>
</sst>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&quot;-&quot;mmm&quot;-&quot;yy"/>
    <numFmt numFmtId="60" formatCode="0.00&quot; &quot;;(0.00)"/>
  </numFmts>
  <fonts count="3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0" fillId="2" borderId="3" applyNumberFormat="1" applyFont="1" applyFill="1" applyBorder="1" applyAlignment="1" applyProtection="0">
      <alignment horizontal="center" vertical="bottom" wrapText="1"/>
    </xf>
    <xf numFmtId="49" fontId="0" fillId="2" borderId="4" applyNumberFormat="1" applyFont="1" applyFill="1" applyBorder="1" applyAlignment="1" applyProtection="0">
      <alignment horizontal="center" vertical="bottom"/>
    </xf>
    <xf numFmtId="49" fontId="0" fillId="3" borderId="5" applyNumberFormat="1" applyFont="1" applyFill="1" applyBorder="1" applyAlignment="1" applyProtection="0">
      <alignment horizontal="center" vertical="bottom" wrapText="1"/>
    </xf>
    <xf numFmtId="0" fontId="0" borderId="6" applyNumberFormat="0" applyFont="1" applyFill="0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4" fontId="0" fillId="2" borderId="1" applyNumberFormat="1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vertical="bottom"/>
    </xf>
    <xf numFmtId="60" fontId="0" fillId="2" borderId="7" applyNumberFormat="1" applyFont="1" applyFill="1" applyBorder="1" applyAlignment="1" applyProtection="0">
      <alignment vertical="bottom"/>
    </xf>
    <xf numFmtId="60" fontId="0" fillId="2" borderId="8" applyNumberFormat="1" applyFont="1" applyFill="1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19"/>
  <sheetViews>
    <sheetView workbookViewId="0" showGridLines="0" defaultGridColor="1"/>
  </sheetViews>
  <sheetFormatPr defaultColWidth="8.83333" defaultRowHeight="15" customHeight="1" outlineLevelRow="0" outlineLevelCol="0"/>
  <cols>
    <col min="1" max="1" width="16" style="1" customWidth="1"/>
    <col min="2" max="2" width="19.8516" style="1" customWidth="1"/>
    <col min="3" max="3" width="26.8516" style="1" customWidth="1"/>
    <col min="4" max="4" width="18.8516" style="1" customWidth="1"/>
    <col min="5" max="5" width="18.8516" style="1" customWidth="1"/>
    <col min="6" max="6" width="18.8516" style="1" customWidth="1"/>
    <col min="7" max="7" width="18.8516" style="1" customWidth="1"/>
    <col min="8" max="8" width="16.5" style="1" customWidth="1"/>
    <col min="9" max="9" width="15.8516" style="1" customWidth="1"/>
    <col min="10" max="10" width="13" style="1" customWidth="1"/>
    <col min="11" max="256" width="8.85156" style="1" customWidth="1"/>
  </cols>
  <sheetData>
    <row r="1" ht="15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ht="30" customHeight="1">
      <c r="A2" t="s" s="3">
        <v>0</v>
      </c>
      <c r="B2" t="s" s="4">
        <v>1</v>
      </c>
      <c r="C2" s="5"/>
      <c r="D2" s="2"/>
      <c r="E2" s="2"/>
      <c r="F2" s="2"/>
      <c r="G2" s="2"/>
      <c r="H2" s="2"/>
      <c r="I2" t="s" s="6">
        <v>2</v>
      </c>
      <c r="J2" s="2"/>
    </row>
    <row r="3" ht="30" customHeight="1">
      <c r="A3" t="s" s="3">
        <v>3</v>
      </c>
      <c r="B3" s="7">
        <v>99999999</v>
      </c>
      <c r="C3" s="2"/>
      <c r="D3" s="2"/>
      <c r="E3" s="2"/>
      <c r="F3" s="2"/>
      <c r="G3" s="2"/>
      <c r="H3" s="2"/>
      <c r="I3" s="2"/>
      <c r="J3" s="2"/>
    </row>
    <row r="4" ht="1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ht="15" customHeight="1">
      <c r="A5" s="2"/>
      <c r="B5" s="2"/>
      <c r="C5" s="2"/>
      <c r="D5" s="2"/>
      <c r="E5" s="2"/>
      <c r="F5" s="2"/>
      <c r="G5" s="2"/>
      <c r="H5" s="2"/>
      <c r="I5" s="2"/>
      <c r="J5" s="8"/>
    </row>
    <row r="6" ht="30.75" customHeight="1">
      <c r="A6" t="s" s="9">
        <v>4</v>
      </c>
      <c r="B6" t="s" s="9">
        <v>5</v>
      </c>
      <c r="C6" t="s" s="9">
        <v>6</v>
      </c>
      <c r="D6" t="s" s="9">
        <v>7</v>
      </c>
      <c r="E6" t="s" s="10">
        <v>8</v>
      </c>
      <c r="F6" t="s" s="9">
        <v>9</v>
      </c>
      <c r="G6" t="s" s="9">
        <v>10</v>
      </c>
      <c r="H6" t="s" s="9">
        <v>11</v>
      </c>
      <c r="I6" t="s" s="11">
        <v>12</v>
      </c>
      <c r="J6" t="s" s="12">
        <v>13</v>
      </c>
    </row>
    <row r="7" ht="15.5" customHeight="1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15" customHeight="1">
      <c r="A8" s="7">
        <v>105326</v>
      </c>
      <c r="B8" s="14">
        <v>43224</v>
      </c>
      <c r="C8" t="s" s="6">
        <v>14</v>
      </c>
      <c r="D8" s="7">
        <v>1004592677</v>
      </c>
      <c r="E8" s="15">
        <v>12240.55</v>
      </c>
      <c r="F8" s="7">
        <v>6000</v>
      </c>
      <c r="G8" s="15">
        <f>E8-F8</f>
        <v>6240.549999999999</v>
      </c>
      <c r="H8" s="7">
        <f>F8*0.069767</f>
        <v>418.602</v>
      </c>
      <c r="I8" s="7">
        <f>(F8/28)*3</f>
        <v>642.8571428571429</v>
      </c>
      <c r="J8" s="16">
        <f>H8-I8</f>
        <v>-224.2551428571429</v>
      </c>
    </row>
    <row r="9" ht="15" customHeight="1">
      <c r="A9" s="7">
        <v>105382</v>
      </c>
      <c r="B9" s="14">
        <v>43237</v>
      </c>
      <c r="C9" t="s" s="6">
        <v>15</v>
      </c>
      <c r="D9" s="7">
        <v>1004658900</v>
      </c>
      <c r="E9" s="7">
        <v>8545.33</v>
      </c>
      <c r="F9" s="7">
        <v>8545.33</v>
      </c>
      <c r="G9" s="15">
        <f>E9-F9</f>
        <v>0</v>
      </c>
      <c r="H9" s="7">
        <f>F9*0.069767</f>
        <v>596.18203811</v>
      </c>
      <c r="I9" s="7">
        <f>(F9/28)*3</f>
        <v>915.5710714285714</v>
      </c>
      <c r="J9" s="16">
        <f>H9-I9</f>
        <v>-319.3890333185714</v>
      </c>
    </row>
    <row r="10" ht="15" customHeight="1">
      <c r="A10" s="7">
        <v>105605</v>
      </c>
      <c r="B10" s="14">
        <v>43256</v>
      </c>
      <c r="C10" t="s" s="6">
        <v>16</v>
      </c>
      <c r="D10" t="s" s="6">
        <v>17</v>
      </c>
      <c r="E10" s="7">
        <v>350.55</v>
      </c>
      <c r="F10" s="7">
        <v>200</v>
      </c>
      <c r="G10" s="15">
        <f>E10-F10</f>
        <v>150.55</v>
      </c>
      <c r="H10" s="7">
        <f>F10*0.069767</f>
        <v>13.9534</v>
      </c>
      <c r="I10" s="7">
        <f>(F10/28)*3</f>
        <v>21.42857142857143</v>
      </c>
      <c r="J10" s="16">
        <f>H10-I10</f>
        <v>-7.475171428571432</v>
      </c>
    </row>
    <row r="11" ht="15" customHeight="1">
      <c r="A11" s="7">
        <v>140255</v>
      </c>
      <c r="B11" s="14">
        <v>43261</v>
      </c>
      <c r="C11" t="s" s="6">
        <v>18</v>
      </c>
      <c r="D11" t="s" s="6">
        <v>17</v>
      </c>
      <c r="E11" s="7">
        <v>645.33</v>
      </c>
      <c r="F11" s="7">
        <v>400</v>
      </c>
      <c r="G11" s="15">
        <f>E11-F11</f>
        <v>245.33</v>
      </c>
      <c r="H11" s="7">
        <f>F11*0.069767</f>
        <v>27.9068</v>
      </c>
      <c r="I11" s="7">
        <f>(F11/28)*3</f>
        <v>42.85714285714286</v>
      </c>
      <c r="J11" s="16">
        <f>H11-I11</f>
        <v>-14.95034285714286</v>
      </c>
    </row>
    <row r="12" ht="15" customHeight="1">
      <c r="A12" s="7">
        <v>150497</v>
      </c>
      <c r="B12" s="14">
        <v>43263</v>
      </c>
      <c r="C12" t="s" s="6">
        <v>19</v>
      </c>
      <c r="D12" s="7">
        <v>1004835699</v>
      </c>
      <c r="E12" s="7">
        <v>10750</v>
      </c>
      <c r="F12" s="7">
        <v>10750</v>
      </c>
      <c r="G12" s="15">
        <f>E12-F12</f>
        <v>0</v>
      </c>
      <c r="H12" s="7">
        <f>F12*0.069767</f>
        <v>749.9952499999999</v>
      </c>
      <c r="I12" s="7">
        <f>(F12/28)*3</f>
        <v>1151.785714285714</v>
      </c>
      <c r="J12" s="16">
        <f>H12-I12</f>
        <v>-401.7904642857143</v>
      </c>
    </row>
    <row r="13" ht="15" customHeight="1">
      <c r="A13" s="7">
        <v>106244</v>
      </c>
      <c r="B13" s="14">
        <v>43279</v>
      </c>
      <c r="C13" t="s" s="6">
        <v>20</v>
      </c>
      <c r="D13" s="7">
        <v>1075425555</v>
      </c>
      <c r="E13" s="7">
        <v>15481.66</v>
      </c>
      <c r="F13" s="7">
        <v>9000</v>
      </c>
      <c r="G13" s="15">
        <f>E13-F13</f>
        <v>6481.66</v>
      </c>
      <c r="H13" s="7">
        <f>F13*0.069767</f>
        <v>627.9029999999999</v>
      </c>
      <c r="I13" s="7">
        <f>(F13/28)*3</f>
        <v>964.2857142857143</v>
      </c>
      <c r="J13" s="17">
        <f>H13-I13</f>
        <v>-336.3827142857144</v>
      </c>
    </row>
    <row r="14" ht="15" customHeight="1">
      <c r="A14" s="2"/>
      <c r="B14" s="2"/>
      <c r="C14" s="2"/>
      <c r="D14" s="2"/>
      <c r="E14" s="2"/>
      <c r="F14" s="2"/>
      <c r="G14" s="2"/>
      <c r="H14" s="2"/>
      <c r="I14" s="2"/>
      <c r="J14" s="18">
        <f>SUM(J8:J13)</f>
        <v>-1304.242869032857</v>
      </c>
    </row>
    <row r="15" ht="15" customHeight="1">
      <c r="A15" s="2"/>
      <c r="B15" s="2"/>
      <c r="C15" s="2"/>
      <c r="D15" s="2"/>
      <c r="E15" s="2"/>
      <c r="F15" s="2"/>
      <c r="G15" s="2"/>
      <c r="H15" s="2"/>
      <c r="I15" s="2"/>
      <c r="J15" s="19"/>
    </row>
    <row r="16" ht="15" customHeight="1">
      <c r="A16" t="s" s="4">
        <v>21</v>
      </c>
      <c r="B16" s="5"/>
      <c r="C16" s="5"/>
      <c r="D16" s="5"/>
      <c r="E16" s="2"/>
      <c r="F16" s="2"/>
      <c r="G16" s="2"/>
      <c r="H16" s="2"/>
      <c r="I16" s="2"/>
      <c r="J16" s="2"/>
    </row>
    <row r="17" ht="15" customHeight="1">
      <c r="A17" t="s" s="20">
        <v>22</v>
      </c>
      <c r="B17" s="5"/>
      <c r="C17" s="5"/>
      <c r="D17" s="5"/>
      <c r="E17" s="2"/>
      <c r="F17" s="2"/>
      <c r="G17" s="2"/>
      <c r="H17" s="2"/>
      <c r="I17" s="2"/>
      <c r="J17" s="2"/>
    </row>
    <row r="18" ht="15" customHeight="1">
      <c r="A18" s="5"/>
      <c r="B18" s="5"/>
      <c r="C18" s="5"/>
      <c r="D18" s="5"/>
      <c r="E18" s="2"/>
      <c r="F18" s="2"/>
      <c r="G18" s="2"/>
      <c r="H18" s="2"/>
      <c r="I18" s="2"/>
      <c r="J18" s="2"/>
    </row>
    <row r="19" ht="15" customHeight="1">
      <c r="A19" s="5"/>
      <c r="B19" s="5"/>
      <c r="C19" s="5"/>
      <c r="D19" s="5"/>
      <c r="E19" s="2"/>
      <c r="F19" s="2"/>
      <c r="G19" s="2"/>
      <c r="H19" s="2"/>
      <c r="I19" s="2"/>
      <c r="J19" s="2"/>
    </row>
  </sheetData>
  <mergeCells count="4">
    <mergeCell ref="A19:D19"/>
    <mergeCell ref="A18:D18"/>
    <mergeCell ref="A16:D16"/>
    <mergeCell ref="B2:C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